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Arkusz1" sheetId="1" r:id="rId1"/>
    <sheet name="Arkusz2" sheetId="2" r:id="rId2"/>
    <sheet name="Arkusz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<sst xmlns="http://schemas.openxmlformats.org/spreadsheetml/2006/main" count="88" uniqueCount="75">
  <si>
    <t>DZIAŁ</t>
  </si>
  <si>
    <t>ROZDZIAŁ</t>
  </si>
  <si>
    <t>PARAGRAF</t>
  </si>
  <si>
    <t>NAZWA SOŁECTWA</t>
  </si>
  <si>
    <t>ZADANIA</t>
  </si>
  <si>
    <t>KWOTA</t>
  </si>
  <si>
    <t>Rolnictwo i łowiectwo</t>
  </si>
  <si>
    <t xml:space="preserve">Kajetany </t>
  </si>
  <si>
    <t xml:space="preserve">Nadarzyn I </t>
  </si>
  <si>
    <t>projekt wodociągu ul.Czarny Las,ul.Chabrowa</t>
  </si>
  <si>
    <t>projekt wodociągu ul.Komorowska</t>
  </si>
  <si>
    <t>Transport i łączność</t>
  </si>
  <si>
    <t>Strzeniówka</t>
  </si>
  <si>
    <t>budowa chodnika ul.Komorowska</t>
  </si>
  <si>
    <t>Rusiec</t>
  </si>
  <si>
    <t>projekt chodnika ul.Górna i ul.Osiedlowa</t>
  </si>
  <si>
    <t>Wola Krakowiańska</t>
  </si>
  <si>
    <t>projekt drogi na Pławy</t>
  </si>
  <si>
    <t>Krakowiany</t>
  </si>
  <si>
    <t>projekt i wytyczenie drogi na Nowiny</t>
  </si>
  <si>
    <t>Stara Wieś</t>
  </si>
  <si>
    <t>projekt modernizacji ul.Poziomkowej</t>
  </si>
  <si>
    <t>projekt przebudowy ul.Pieczarkowej</t>
  </si>
  <si>
    <t>Walendów</t>
  </si>
  <si>
    <t xml:space="preserve">Rusiec </t>
  </si>
  <si>
    <t>przebudowa ul.Sezamkowej</t>
  </si>
  <si>
    <t>projekt sygnalizacji świetlnej skrzyż.ulic Nad Utratą i Brzozowej</t>
  </si>
  <si>
    <t>budowa wiat przystankowych</t>
  </si>
  <si>
    <t>system informacji SMS dla mieszkańców</t>
  </si>
  <si>
    <t>Kultura i ochrona dziedzictwa narodowego</t>
  </si>
  <si>
    <t>Pozostała działalność</t>
  </si>
  <si>
    <t>Gospodarka komunalna i ochrony środowiska</t>
  </si>
  <si>
    <t>Gospodarka ściekowa i ochrona wód</t>
  </si>
  <si>
    <t>Wydatki inwestycyjne jednostek budżetowych</t>
  </si>
  <si>
    <t>Drogi publiczne i gminne</t>
  </si>
  <si>
    <t>Infrastruktura wodociągowa i sanitarna wsi</t>
  </si>
  <si>
    <t>Nadarzyn I</t>
  </si>
  <si>
    <t>projekt kanalizacji ul.Karmelowa,Tulipanowa,Graniczna,Babiego</t>
  </si>
  <si>
    <t>Lata,Komorowska</t>
  </si>
  <si>
    <t>Oświetlenie ulic, placów i dróg</t>
  </si>
  <si>
    <t xml:space="preserve"> </t>
  </si>
  <si>
    <t>Parole</t>
  </si>
  <si>
    <t>projekt i budowa oświetlenia ulicznego -droga do Jastrzębca</t>
  </si>
  <si>
    <t>Urzut- Kostowiec</t>
  </si>
  <si>
    <t>Urzut-Kostowiec</t>
  </si>
  <si>
    <t>projekt oświetlenia w Urzucie ul.Baletowa, Echa Leśne</t>
  </si>
  <si>
    <t>projekt oświetlenia ul.Klonowa</t>
  </si>
  <si>
    <t>Szamoty</t>
  </si>
  <si>
    <t>projekt oświetlenia ul.Sportowa, działka nr 11/11,11/12</t>
  </si>
  <si>
    <t>projekt oświetlenia ul.Środkowa</t>
  </si>
  <si>
    <t>Wolica</t>
  </si>
  <si>
    <t>projekt oświetlenia z pozwoleniem na budowę  ul.Gruntowa,</t>
  </si>
  <si>
    <t>Młochów</t>
  </si>
  <si>
    <t>Nadarzyn II</t>
  </si>
  <si>
    <t>projekt oświetlenia ul.Myśliwska,Wiejska,Dworkowa,Willowa,</t>
  </si>
  <si>
    <t>KDU15, Naturalna</t>
  </si>
  <si>
    <t>Rozalin</t>
  </si>
  <si>
    <t>projekt oświetlenia ul.Młochowskiej(od pętli do nr 137),Winogronowej</t>
  </si>
  <si>
    <t>Kawalerskiej(od ul.Młochowskiej),Kolorowej(do nr 17)</t>
  </si>
  <si>
    <t>Zakup usług pozostałych</t>
  </si>
  <si>
    <t>Infrastruktura telekomunikacyjna</t>
  </si>
  <si>
    <t>Zakup materiałów i wyposażenia</t>
  </si>
  <si>
    <t>spotkania mieszkańców</t>
  </si>
  <si>
    <t>potrzeby kulturalno-oświatowe</t>
  </si>
  <si>
    <t>spotkania okolicznościowe mieszkańców</t>
  </si>
  <si>
    <t>doposażenie świetlicy, spotkania mieszkańców</t>
  </si>
  <si>
    <t xml:space="preserve">                          OGÓŁEM FUNDUSZ SOŁECKI</t>
  </si>
  <si>
    <t>zakup materiałów i wyposażenia</t>
  </si>
  <si>
    <t>projekt nakładki asfaltowej ul.Sarenki w Urzucie</t>
  </si>
  <si>
    <t>budowa oświetlenia ul.Słoneczna</t>
  </si>
  <si>
    <t>piknik na Dzień Dziecka</t>
  </si>
  <si>
    <t xml:space="preserve">      Wydatki  z Funduszu sołeckiego na 2015 rok</t>
  </si>
  <si>
    <t>Budowa oświetlenia ulicznego ul.Wodna Rzeczna w Wolicy</t>
  </si>
  <si>
    <t>Sękocińska,Wodna Rzeczna,Pastelowa,Przerabkowska,Ogrodnicza</t>
  </si>
  <si>
    <t>Załącznik Nr  3 do Uchwały Nr.IX.97.2015 Rady Gminy Nadarzyn z dnia 24 czerwca 2015r. zmieniajacej  Uchwałę budżetowa na rok 2015  Nr III.19.2014, Załącznik Nr 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</si>
</sst>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8"/>
      <name val="Arial Narrow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1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1" fontId="0" fillId="0" borderId="0" xfId="0" applyAlignment="1">
      <alignment/>
    </xf>
    <xf numFmtId="1" fontId="0" fillId="0" borderId="0" xfId="0" applyAlignment="1">
      <alignment horizontal="center"/>
    </xf>
    <xf numFmtId="1" fontId="5" fillId="0" borderId="10" xfId="0" applyFont="1" applyBorder="1" applyAlignment="1">
      <alignment horizontal="center"/>
    </xf>
    <xf numFmtId="1" fontId="0" fillId="0" borderId="11" xfId="0" applyBorder="1" applyAlignment="1">
      <alignment horizontal="center"/>
    </xf>
    <xf numFmtId="1" fontId="0" fillId="0" borderId="12" xfId="0" applyBorder="1" applyAlignment="1">
      <alignment horizontal="center"/>
    </xf>
    <xf numFmtId="1" fontId="0" fillId="0" borderId="12" xfId="0" applyBorder="1" applyAlignment="1">
      <alignment/>
    </xf>
    <xf numFmtId="4" fontId="4" fillId="0" borderId="13" xfId="0" applyNumberFormat="1" applyFont="1" applyBorder="1" applyAlignment="1">
      <alignment/>
    </xf>
    <xf numFmtId="1" fontId="4" fillId="33" borderId="14" xfId="0" applyFont="1" applyFill="1" applyBorder="1" applyAlignment="1">
      <alignment horizontal="center" wrapText="1"/>
    </xf>
    <xf numFmtId="1" fontId="3" fillId="33" borderId="14" xfId="0" applyFont="1" applyFill="1" applyBorder="1" applyAlignment="1">
      <alignment/>
    </xf>
    <xf numFmtId="1" fontId="4" fillId="33" borderId="14" xfId="0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/>
    </xf>
    <xf numFmtId="1" fontId="2" fillId="33" borderId="14" xfId="0" applyFont="1" applyFill="1" applyBorder="1" applyAlignment="1">
      <alignment horizontal="center"/>
    </xf>
    <xf numFmtId="1" fontId="0" fillId="33" borderId="15" xfId="0" applyFont="1" applyFill="1" applyBorder="1" applyAlignment="1">
      <alignment/>
    </xf>
    <xf numFmtId="1" fontId="2" fillId="33" borderId="15" xfId="0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1" fontId="2" fillId="33" borderId="16" xfId="0" applyFon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1" fontId="2" fillId="33" borderId="18" xfId="0" applyFont="1" applyFill="1" applyBorder="1" applyAlignment="1">
      <alignment/>
    </xf>
    <xf numFmtId="1" fontId="0" fillId="33" borderId="18" xfId="0" applyFill="1" applyBorder="1" applyAlignment="1">
      <alignment/>
    </xf>
    <xf numFmtId="4" fontId="0" fillId="33" borderId="18" xfId="0" applyNumberFormat="1" applyFill="1" applyBorder="1" applyAlignment="1">
      <alignment/>
    </xf>
    <xf numFmtId="1" fontId="2" fillId="33" borderId="14" xfId="0" applyFont="1" applyFill="1" applyBorder="1" applyAlignment="1">
      <alignment/>
    </xf>
    <xf numFmtId="1" fontId="0" fillId="33" borderId="14" xfId="0" applyFill="1" applyBorder="1" applyAlignment="1">
      <alignment/>
    </xf>
    <xf numFmtId="4" fontId="0" fillId="33" borderId="14" xfId="0" applyNumberFormat="1" applyFill="1" applyBorder="1" applyAlignment="1">
      <alignment/>
    </xf>
    <xf numFmtId="1" fontId="4" fillId="33" borderId="14" xfId="0" applyFont="1" applyFill="1" applyBorder="1" applyAlignment="1">
      <alignment/>
    </xf>
    <xf numFmtId="1" fontId="2" fillId="33" borderId="15" xfId="0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1" fontId="2" fillId="33" borderId="19" xfId="0" applyFont="1" applyFill="1" applyBorder="1" applyAlignment="1">
      <alignment/>
    </xf>
    <xf numFmtId="1" fontId="0" fillId="33" borderId="19" xfId="0" applyFont="1" applyFill="1" applyBorder="1" applyAlignment="1">
      <alignment/>
    </xf>
    <xf numFmtId="4" fontId="0" fillId="33" borderId="19" xfId="0" applyNumberFormat="1" applyFont="1" applyFill="1" applyBorder="1" applyAlignment="1">
      <alignment/>
    </xf>
    <xf numFmtId="1" fontId="0" fillId="33" borderId="15" xfId="0" applyFill="1" applyBorder="1" applyAlignment="1">
      <alignment/>
    </xf>
    <xf numFmtId="4" fontId="0" fillId="33" borderId="15" xfId="0" applyNumberFormat="1" applyFill="1" applyBorder="1" applyAlignment="1">
      <alignment/>
    </xf>
    <xf numFmtId="1" fontId="0" fillId="33" borderId="19" xfId="0" applyFill="1" applyBorder="1" applyAlignment="1">
      <alignment/>
    </xf>
    <xf numFmtId="4" fontId="0" fillId="33" borderId="19" xfId="0" applyNumberFormat="1" applyFill="1" applyBorder="1" applyAlignment="1">
      <alignment/>
    </xf>
    <xf numFmtId="1" fontId="0" fillId="33" borderId="16" xfId="0" applyFill="1" applyBorder="1" applyAlignment="1">
      <alignment/>
    </xf>
    <xf numFmtId="1" fontId="0" fillId="33" borderId="0" xfId="0" applyFill="1" applyBorder="1" applyAlignment="1">
      <alignment/>
    </xf>
    <xf numFmtId="1" fontId="2" fillId="33" borderId="20" xfId="0" applyFont="1" applyFill="1" applyBorder="1" applyAlignment="1">
      <alignment/>
    </xf>
    <xf numFmtId="1" fontId="2" fillId="33" borderId="21" xfId="0" applyFont="1" applyFill="1" applyBorder="1" applyAlignment="1">
      <alignment/>
    </xf>
    <xf numFmtId="1" fontId="0" fillId="33" borderId="21" xfId="0" applyFill="1" applyBorder="1" applyAlignment="1">
      <alignment/>
    </xf>
    <xf numFmtId="1" fontId="2" fillId="33" borderId="22" xfId="0" applyFont="1" applyFill="1" applyBorder="1" applyAlignment="1">
      <alignment/>
    </xf>
    <xf numFmtId="1" fontId="2" fillId="33" borderId="23" xfId="0" applyFont="1" applyFill="1" applyBorder="1" applyAlignment="1">
      <alignment/>
    </xf>
    <xf numFmtId="1" fontId="0" fillId="33" borderId="24" xfId="0" applyFill="1" applyBorder="1" applyAlignment="1">
      <alignment/>
    </xf>
    <xf numFmtId="1" fontId="0" fillId="33" borderId="23" xfId="0" applyFill="1" applyBorder="1" applyAlignment="1">
      <alignment/>
    </xf>
    <xf numFmtId="1" fontId="2" fillId="33" borderId="24" xfId="0" applyFont="1" applyFill="1" applyBorder="1" applyAlignment="1">
      <alignment/>
    </xf>
    <xf numFmtId="1" fontId="4" fillId="33" borderId="18" xfId="0" applyFont="1" applyFill="1" applyBorder="1" applyAlignment="1">
      <alignment horizontal="center"/>
    </xf>
    <xf numFmtId="4" fontId="4" fillId="33" borderId="18" xfId="0" applyNumberFormat="1" applyFont="1" applyFill="1" applyBorder="1" applyAlignment="1">
      <alignment/>
    </xf>
    <xf numFmtId="1" fontId="0" fillId="33" borderId="14" xfId="0" applyFill="1" applyBorder="1" applyAlignment="1">
      <alignment horizontal="center"/>
    </xf>
    <xf numFmtId="1" fontId="0" fillId="33" borderId="14" xfId="0" applyFont="1" applyFill="1" applyBorder="1" applyAlignment="1">
      <alignment horizontal="center"/>
    </xf>
    <xf numFmtId="1" fontId="2" fillId="33" borderId="14" xfId="0" applyFont="1" applyFill="1" applyBorder="1" applyAlignment="1">
      <alignment horizontal="center"/>
    </xf>
    <xf numFmtId="1" fontId="0" fillId="33" borderId="25" xfId="0" applyFill="1" applyBorder="1" applyAlignment="1">
      <alignment horizontal="center"/>
    </xf>
    <xf numFmtId="1" fontId="3" fillId="33" borderId="14" xfId="0" applyFont="1" applyFill="1" applyBorder="1" applyAlignment="1">
      <alignment/>
    </xf>
    <xf numFmtId="1" fontId="0" fillId="33" borderId="14" xfId="0" applyFont="1" applyFill="1" applyBorder="1" applyAlignment="1">
      <alignment/>
    </xf>
    <xf numFmtId="1" fontId="0" fillId="33" borderId="22" xfId="0" applyFont="1" applyFill="1" applyBorder="1" applyAlignment="1">
      <alignment/>
    </xf>
    <xf numFmtId="1" fontId="0" fillId="33" borderId="24" xfId="0" applyFont="1" applyFill="1" applyBorder="1" applyAlignment="1">
      <alignment/>
    </xf>
    <xf numFmtId="1" fontId="6" fillId="0" borderId="0" xfId="0" applyFont="1" applyAlignment="1">
      <alignment horizontal="center"/>
    </xf>
    <xf numFmtId="1" fontId="7" fillId="0" borderId="0" xfId="0" applyFont="1" applyAlignment="1">
      <alignment horizontal="center" wrapText="1"/>
    </xf>
    <xf numFmtId="1" fontId="0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showZeros="0" tabSelected="1" zoomScalePageLayoutView="0" workbookViewId="0" topLeftCell="A1">
      <selection activeCell="A3" sqref="A3:F3"/>
    </sheetView>
  </sheetViews>
  <sheetFormatPr defaultColWidth="9.140625" defaultRowHeight="12.75"/>
  <cols>
    <col min="1" max="1" width="6.7109375" style="0" customWidth="1"/>
    <col min="2" max="2" width="7.7109375" style="0" customWidth="1"/>
    <col min="3" max="3" width="8.28125" style="0" customWidth="1"/>
    <col min="4" max="4" width="18.7109375" style="0" customWidth="1"/>
    <col min="5" max="5" width="57.00390625" style="0" customWidth="1"/>
    <col min="6" max="6" width="13.7109375" style="0" customWidth="1"/>
  </cols>
  <sheetData>
    <row r="1" spans="2:6" ht="15.75">
      <c r="B1" s="53" t="s">
        <v>71</v>
      </c>
      <c r="C1" s="53"/>
      <c r="D1" s="53"/>
      <c r="E1" s="53"/>
      <c r="F1" s="53"/>
    </row>
    <row r="2" ht="12" customHeight="1"/>
    <row r="3" spans="1:6" ht="30.75" customHeight="1">
      <c r="A3" s="54" t="s">
        <v>74</v>
      </c>
      <c r="B3" s="55"/>
      <c r="C3" s="55"/>
      <c r="D3" s="55"/>
      <c r="E3" s="55"/>
      <c r="F3" s="55"/>
    </row>
    <row r="4" ht="13.5" thickBot="1"/>
    <row r="5" spans="1:6" ht="18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</row>
    <row r="6" spans="1:6" ht="15">
      <c r="A6" s="7">
        <v>10</v>
      </c>
      <c r="B6" s="8"/>
      <c r="C6" s="8"/>
      <c r="D6" s="8"/>
      <c r="E6" s="9" t="s">
        <v>6</v>
      </c>
      <c r="F6" s="10">
        <v>35033.9</v>
      </c>
    </row>
    <row r="7" spans="1:6" ht="14.25">
      <c r="A7" s="49"/>
      <c r="B7" s="11">
        <v>1010</v>
      </c>
      <c r="C7" s="50"/>
      <c r="D7" s="12"/>
      <c r="E7" s="13" t="s">
        <v>35</v>
      </c>
      <c r="F7" s="14">
        <v>35033.9</v>
      </c>
    </row>
    <row r="8" spans="1:6" ht="12.75">
      <c r="A8" s="45"/>
      <c r="B8" s="45"/>
      <c r="C8" s="45"/>
      <c r="D8" s="17" t="s">
        <v>7</v>
      </c>
      <c r="E8" s="18" t="s">
        <v>9</v>
      </c>
      <c r="F8" s="19">
        <v>16000</v>
      </c>
    </row>
    <row r="9" spans="1:6" ht="12.75">
      <c r="A9" s="45"/>
      <c r="B9" s="45"/>
      <c r="C9" s="45"/>
      <c r="D9" s="20" t="s">
        <v>8</v>
      </c>
      <c r="E9" s="21" t="s">
        <v>10</v>
      </c>
      <c r="F9" s="22">
        <v>19033.9</v>
      </c>
    </row>
    <row r="10" spans="1:6" ht="15">
      <c r="A10" s="9">
        <v>600</v>
      </c>
      <c r="B10" s="9"/>
      <c r="C10" s="9"/>
      <c r="D10" s="23"/>
      <c r="E10" s="9" t="s">
        <v>11</v>
      </c>
      <c r="F10" s="10">
        <f>SUM(F11+F24)</f>
        <v>287217.02</v>
      </c>
    </row>
    <row r="11" spans="1:6" ht="13.5" thickBot="1">
      <c r="A11" s="45"/>
      <c r="B11" s="11">
        <v>60016</v>
      </c>
      <c r="C11" s="11"/>
      <c r="D11" s="24"/>
      <c r="E11" s="24" t="s">
        <v>34</v>
      </c>
      <c r="F11" s="25">
        <f>SUM(F12+F14)</f>
        <v>286217.02</v>
      </c>
    </row>
    <row r="12" spans="1:6" ht="15.75" thickBot="1">
      <c r="A12" s="45"/>
      <c r="B12" s="9"/>
      <c r="C12" s="11">
        <v>4210</v>
      </c>
      <c r="D12" s="15"/>
      <c r="E12" s="15" t="s">
        <v>67</v>
      </c>
      <c r="F12" s="16">
        <v>24533.9</v>
      </c>
    </row>
    <row r="13" spans="1:6" ht="13.5" thickBot="1">
      <c r="A13" s="46"/>
      <c r="B13" s="47"/>
      <c r="C13" s="47"/>
      <c r="D13" s="26" t="s">
        <v>7</v>
      </c>
      <c r="E13" s="27" t="s">
        <v>27</v>
      </c>
      <c r="F13" s="28">
        <v>24533.9</v>
      </c>
    </row>
    <row r="14" spans="1:6" ht="13.5" thickBot="1">
      <c r="A14" s="45"/>
      <c r="B14" s="45"/>
      <c r="C14" s="11">
        <v>6050</v>
      </c>
      <c r="D14" s="15"/>
      <c r="E14" s="15" t="s">
        <v>33</v>
      </c>
      <c r="F14" s="16">
        <f>SUM(F15:F23)</f>
        <v>261683.12</v>
      </c>
    </row>
    <row r="15" spans="1:6" ht="12.75">
      <c r="A15" s="45"/>
      <c r="B15" s="45"/>
      <c r="C15" s="45"/>
      <c r="D15" s="17" t="s">
        <v>12</v>
      </c>
      <c r="E15" s="18" t="s">
        <v>13</v>
      </c>
      <c r="F15" s="19">
        <v>57085.78</v>
      </c>
    </row>
    <row r="16" spans="1:6" ht="12.75">
      <c r="A16" s="45"/>
      <c r="B16" s="45"/>
      <c r="C16" s="45"/>
      <c r="D16" s="20" t="s">
        <v>14</v>
      </c>
      <c r="E16" s="21" t="s">
        <v>15</v>
      </c>
      <c r="F16" s="22">
        <v>27000</v>
      </c>
    </row>
    <row r="17" spans="1:6" ht="12.75">
      <c r="A17" s="45"/>
      <c r="B17" s="45"/>
      <c r="C17" s="45"/>
      <c r="D17" s="20" t="s">
        <v>16</v>
      </c>
      <c r="E17" s="21" t="s">
        <v>17</v>
      </c>
      <c r="F17" s="22">
        <v>20000</v>
      </c>
    </row>
    <row r="18" spans="1:6" ht="12.75">
      <c r="A18" s="45"/>
      <c r="B18" s="45"/>
      <c r="C18" s="45"/>
      <c r="D18" s="20" t="s">
        <v>18</v>
      </c>
      <c r="E18" s="21" t="s">
        <v>19</v>
      </c>
      <c r="F18" s="22">
        <v>24000</v>
      </c>
    </row>
    <row r="19" spans="1:6" ht="12.75">
      <c r="A19" s="45"/>
      <c r="B19" s="45"/>
      <c r="C19" s="45"/>
      <c r="D19" s="24" t="s">
        <v>20</v>
      </c>
      <c r="E19" s="29" t="s">
        <v>21</v>
      </c>
      <c r="F19" s="30">
        <v>30000</v>
      </c>
    </row>
    <row r="20" spans="1:6" ht="12.75">
      <c r="A20" s="45"/>
      <c r="B20" s="45"/>
      <c r="C20" s="45"/>
      <c r="D20" s="20" t="s">
        <v>44</v>
      </c>
      <c r="E20" s="21" t="s">
        <v>68</v>
      </c>
      <c r="F20" s="22">
        <v>18000</v>
      </c>
    </row>
    <row r="21" spans="1:6" ht="12.75">
      <c r="A21" s="45"/>
      <c r="B21" s="45"/>
      <c r="C21" s="45"/>
      <c r="D21" s="20" t="s">
        <v>20</v>
      </c>
      <c r="E21" s="21" t="s">
        <v>22</v>
      </c>
      <c r="F21" s="22">
        <v>29000</v>
      </c>
    </row>
    <row r="22" spans="1:6" ht="12.75">
      <c r="A22" s="45"/>
      <c r="B22" s="45"/>
      <c r="C22" s="45"/>
      <c r="D22" s="20" t="s">
        <v>23</v>
      </c>
      <c r="E22" s="21" t="s">
        <v>26</v>
      </c>
      <c r="F22" s="22">
        <v>42563.44</v>
      </c>
    </row>
    <row r="23" spans="1:6" ht="12.75">
      <c r="A23" s="45"/>
      <c r="B23" s="45"/>
      <c r="C23" s="45"/>
      <c r="D23" s="17" t="s">
        <v>24</v>
      </c>
      <c r="E23" s="18" t="s">
        <v>25</v>
      </c>
      <c r="F23" s="19">
        <v>14033.9</v>
      </c>
    </row>
    <row r="24" spans="1:6" ht="13.5" thickBot="1">
      <c r="A24" s="45"/>
      <c r="B24" s="11">
        <v>60053</v>
      </c>
      <c r="C24" s="11"/>
      <c r="D24" s="24"/>
      <c r="E24" s="24" t="s">
        <v>60</v>
      </c>
      <c r="F24" s="25">
        <v>1000</v>
      </c>
    </row>
    <row r="25" spans="1:6" ht="13.5" thickBot="1">
      <c r="A25" s="45"/>
      <c r="B25" s="45"/>
      <c r="C25" s="11">
        <v>4300</v>
      </c>
      <c r="D25" s="15"/>
      <c r="E25" s="15" t="s">
        <v>59</v>
      </c>
      <c r="F25" s="16">
        <v>1000</v>
      </c>
    </row>
    <row r="26" spans="1:6" ht="12.75">
      <c r="A26" s="45"/>
      <c r="B26" s="45"/>
      <c r="C26" s="45"/>
      <c r="D26" s="26" t="s">
        <v>44</v>
      </c>
      <c r="E26" s="31" t="s">
        <v>28</v>
      </c>
      <c r="F26" s="32">
        <v>1000</v>
      </c>
    </row>
    <row r="27" spans="1:6" ht="15">
      <c r="A27" s="9">
        <v>900</v>
      </c>
      <c r="B27" s="9"/>
      <c r="C27" s="9"/>
      <c r="D27" s="23"/>
      <c r="E27" s="23" t="s">
        <v>31</v>
      </c>
      <c r="F27" s="10">
        <f>SUM(F28+F32)</f>
        <v>320913.9</v>
      </c>
    </row>
    <row r="28" spans="1:6" ht="13.5" thickBot="1">
      <c r="A28" s="45"/>
      <c r="B28" s="11">
        <v>90001</v>
      </c>
      <c r="C28" s="11"/>
      <c r="D28" s="24"/>
      <c r="E28" s="24" t="s">
        <v>32</v>
      </c>
      <c r="F28" s="25">
        <v>40000</v>
      </c>
    </row>
    <row r="29" spans="1:6" ht="13.5" thickBot="1">
      <c r="A29" s="45"/>
      <c r="B29" s="45"/>
      <c r="C29" s="11">
        <v>6050</v>
      </c>
      <c r="D29" s="33"/>
      <c r="E29" s="15" t="s">
        <v>33</v>
      </c>
      <c r="F29" s="16">
        <v>40000</v>
      </c>
    </row>
    <row r="30" spans="1:6" ht="12.75">
      <c r="A30" s="45"/>
      <c r="B30" s="45"/>
      <c r="C30" s="45"/>
      <c r="D30" s="26" t="s">
        <v>36</v>
      </c>
      <c r="E30" s="34" t="s">
        <v>37</v>
      </c>
      <c r="F30" s="32"/>
    </row>
    <row r="31" spans="1:6" ht="12.75">
      <c r="A31" s="45"/>
      <c r="B31" s="45"/>
      <c r="C31" s="45"/>
      <c r="D31" s="18"/>
      <c r="E31" s="34" t="s">
        <v>38</v>
      </c>
      <c r="F31" s="32">
        <v>40000</v>
      </c>
    </row>
    <row r="32" spans="1:6" ht="13.5" thickBot="1">
      <c r="A32" s="45"/>
      <c r="B32" s="11">
        <v>90015</v>
      </c>
      <c r="C32" s="11"/>
      <c r="D32" s="26"/>
      <c r="E32" s="24" t="s">
        <v>39</v>
      </c>
      <c r="F32" s="25">
        <v>280913.9</v>
      </c>
    </row>
    <row r="33" spans="1:6" ht="13.5" thickBot="1">
      <c r="A33" s="45"/>
      <c r="B33" s="45"/>
      <c r="C33" s="11">
        <v>6050</v>
      </c>
      <c r="D33" s="35"/>
      <c r="E33" s="15" t="s">
        <v>33</v>
      </c>
      <c r="F33" s="16">
        <f>SUM(F34+F35+F36+F37+F38+F39+F40+F42+F43+F45+F46)</f>
        <v>259947.8</v>
      </c>
    </row>
    <row r="34" spans="1:6" ht="12.75">
      <c r="A34" s="45"/>
      <c r="B34" s="45"/>
      <c r="C34" s="45"/>
      <c r="D34" s="36" t="s">
        <v>41</v>
      </c>
      <c r="E34" s="37" t="s">
        <v>42</v>
      </c>
      <c r="F34" s="19">
        <v>18000</v>
      </c>
    </row>
    <row r="35" spans="1:6" ht="12.75">
      <c r="A35" s="45"/>
      <c r="B35" s="45"/>
      <c r="C35" s="45"/>
      <c r="D35" s="38" t="s">
        <v>43</v>
      </c>
      <c r="E35" s="37" t="s">
        <v>45</v>
      </c>
      <c r="F35" s="19">
        <v>14000</v>
      </c>
    </row>
    <row r="36" spans="1:6" ht="12.75">
      <c r="A36" s="45"/>
      <c r="B36" s="45"/>
      <c r="C36" s="45"/>
      <c r="D36" s="38" t="s">
        <v>7</v>
      </c>
      <c r="E36" s="37" t="s">
        <v>46</v>
      </c>
      <c r="F36" s="19">
        <v>18500</v>
      </c>
    </row>
    <row r="37" spans="1:6" ht="12.75">
      <c r="A37" s="45"/>
      <c r="B37" s="45"/>
      <c r="C37" s="45"/>
      <c r="D37" s="38" t="s">
        <v>47</v>
      </c>
      <c r="E37" s="37" t="s">
        <v>48</v>
      </c>
      <c r="F37" s="19">
        <v>16000</v>
      </c>
    </row>
    <row r="38" spans="1:6" ht="12.75">
      <c r="A38" s="45"/>
      <c r="B38" s="45"/>
      <c r="C38" s="45"/>
      <c r="D38" s="39" t="s">
        <v>14</v>
      </c>
      <c r="E38" s="40" t="s">
        <v>49</v>
      </c>
      <c r="F38" s="32">
        <v>14000</v>
      </c>
    </row>
    <row r="39" spans="1:6" ht="12.75">
      <c r="A39" s="45"/>
      <c r="B39" s="45"/>
      <c r="C39" s="45"/>
      <c r="D39" s="39" t="s">
        <v>50</v>
      </c>
      <c r="E39" s="41" t="s">
        <v>51</v>
      </c>
      <c r="F39" s="30"/>
    </row>
    <row r="40" spans="1:6" ht="12.75">
      <c r="A40" s="45"/>
      <c r="B40" s="45"/>
      <c r="C40" s="45"/>
      <c r="D40" s="42"/>
      <c r="E40" s="52" t="s">
        <v>73</v>
      </c>
      <c r="F40" s="32">
        <v>27033.9</v>
      </c>
    </row>
    <row r="41" spans="1:6" ht="12.75">
      <c r="A41" s="45"/>
      <c r="B41" s="45"/>
      <c r="C41" s="45"/>
      <c r="D41" s="38" t="s">
        <v>50</v>
      </c>
      <c r="E41" s="51" t="s">
        <v>72</v>
      </c>
      <c r="F41" s="22">
        <v>32000</v>
      </c>
    </row>
    <row r="42" spans="1:6" ht="12.75">
      <c r="A42" s="45"/>
      <c r="B42" s="45"/>
      <c r="C42" s="45"/>
      <c r="D42" s="39" t="s">
        <v>52</v>
      </c>
      <c r="E42" s="41" t="s">
        <v>54</v>
      </c>
      <c r="F42" s="30"/>
    </row>
    <row r="43" spans="1:6" ht="12.75">
      <c r="A43" s="45"/>
      <c r="B43" s="45"/>
      <c r="C43" s="45"/>
      <c r="D43" s="42"/>
      <c r="E43" s="40" t="s">
        <v>55</v>
      </c>
      <c r="F43" s="32">
        <v>45000</v>
      </c>
    </row>
    <row r="44" spans="1:6" ht="12.75">
      <c r="A44" s="45"/>
      <c r="B44" s="45"/>
      <c r="C44" s="45"/>
      <c r="D44" s="39" t="s">
        <v>56</v>
      </c>
      <c r="E44" s="41" t="s">
        <v>57</v>
      </c>
      <c r="F44" s="30"/>
    </row>
    <row r="45" spans="1:6" ht="12.75">
      <c r="A45" s="45"/>
      <c r="B45" s="45"/>
      <c r="C45" s="45"/>
      <c r="D45" s="36"/>
      <c r="E45" s="37" t="s">
        <v>58</v>
      </c>
      <c r="F45" s="19">
        <v>48380</v>
      </c>
    </row>
    <row r="46" spans="1:6" ht="12.75">
      <c r="A46" s="45"/>
      <c r="B46" s="45"/>
      <c r="C46" s="45"/>
      <c r="D46" s="36" t="s">
        <v>53</v>
      </c>
      <c r="E46" s="37" t="s">
        <v>69</v>
      </c>
      <c r="F46" s="19">
        <v>59033.9</v>
      </c>
    </row>
    <row r="47" spans="1:6" ht="15">
      <c r="A47" s="9">
        <v>921</v>
      </c>
      <c r="B47" s="9"/>
      <c r="C47" s="9"/>
      <c r="D47" s="23"/>
      <c r="E47" s="43" t="s">
        <v>29</v>
      </c>
      <c r="F47" s="44">
        <v>42366.04</v>
      </c>
    </row>
    <row r="48" spans="1:6" ht="13.5" thickBot="1">
      <c r="A48" s="45"/>
      <c r="B48" s="11">
        <v>92195</v>
      </c>
      <c r="C48" s="11"/>
      <c r="D48" s="24"/>
      <c r="E48" s="24" t="s">
        <v>30</v>
      </c>
      <c r="F48" s="25">
        <v>42366.04</v>
      </c>
    </row>
    <row r="49" spans="1:6" ht="13.5" thickBot="1">
      <c r="A49" s="45"/>
      <c r="B49" s="45"/>
      <c r="C49" s="11">
        <v>4210</v>
      </c>
      <c r="D49" s="15"/>
      <c r="E49" s="15" t="s">
        <v>61</v>
      </c>
      <c r="F49" s="16">
        <f>F50+F51+F52+F53+F54</f>
        <v>31332.14</v>
      </c>
    </row>
    <row r="50" spans="1:6" ht="12.75">
      <c r="A50" s="45"/>
      <c r="B50" s="45"/>
      <c r="C50" s="45"/>
      <c r="D50" s="17" t="s">
        <v>44</v>
      </c>
      <c r="E50" s="18" t="s">
        <v>65</v>
      </c>
      <c r="F50" s="19">
        <v>5549.14</v>
      </c>
    </row>
    <row r="51" spans="1:6" ht="12.75">
      <c r="A51" s="45"/>
      <c r="B51" s="45"/>
      <c r="C51" s="45"/>
      <c r="D51" s="20" t="s">
        <v>14</v>
      </c>
      <c r="E51" s="21" t="s">
        <v>62</v>
      </c>
      <c r="F51" s="22">
        <v>4000</v>
      </c>
    </row>
    <row r="52" spans="1:6" ht="12.75">
      <c r="A52" s="45"/>
      <c r="B52" s="45"/>
      <c r="C52" s="45"/>
      <c r="D52" s="20" t="s">
        <v>52</v>
      </c>
      <c r="E52" s="21" t="s">
        <v>63</v>
      </c>
      <c r="F52" s="22">
        <v>14000</v>
      </c>
    </row>
    <row r="53" spans="1:6" ht="12.75">
      <c r="A53" s="45"/>
      <c r="B53" s="45"/>
      <c r="C53" s="45"/>
      <c r="D53" s="20" t="s">
        <v>41</v>
      </c>
      <c r="E53" s="21" t="s">
        <v>64</v>
      </c>
      <c r="F53" s="22">
        <v>3783</v>
      </c>
    </row>
    <row r="54" spans="1:6" ht="13.5" thickBot="1">
      <c r="A54" s="48"/>
      <c r="B54" s="48"/>
      <c r="C54" s="48"/>
      <c r="D54" s="24" t="s">
        <v>16</v>
      </c>
      <c r="E54" s="29" t="s">
        <v>70</v>
      </c>
      <c r="F54" s="30">
        <v>4000</v>
      </c>
    </row>
    <row r="55" spans="1:6" ht="16.5" customHeight="1" thickBot="1">
      <c r="A55" s="3"/>
      <c r="B55" s="4"/>
      <c r="C55" s="4"/>
      <c r="D55" s="5" t="s">
        <v>66</v>
      </c>
      <c r="E55" s="5"/>
      <c r="F55" s="6">
        <f>SUM(F6+F10+F27+F47)</f>
        <v>685530.8600000001</v>
      </c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5" ht="12.75">
      <c r="A59" s="1"/>
      <c r="B59" s="1"/>
      <c r="C59" s="1"/>
      <c r="E59" t="s">
        <v>40</v>
      </c>
    </row>
    <row r="60" spans="1:3" ht="12.75">
      <c r="A60" s="1"/>
      <c r="B60" s="1"/>
      <c r="C60" s="1"/>
    </row>
    <row r="61" spans="1:3" ht="5.25" customHeight="1">
      <c r="A61" s="1"/>
      <c r="B61" s="1"/>
      <c r="C61" s="1"/>
    </row>
    <row r="62" spans="1:3" ht="12.75" hidden="1">
      <c r="A62" s="1"/>
      <c r="B62" s="1"/>
      <c r="C62" s="1"/>
    </row>
    <row r="63" ht="12.75" hidden="1"/>
    <row r="64" ht="12.75" hidden="1"/>
    <row r="71" ht="3.75" customHeight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</sheetData>
  <sheetProtection/>
  <mergeCells count="2">
    <mergeCell ref="B1:F1"/>
    <mergeCell ref="A3:F3"/>
  </mergeCells>
  <printOptions/>
  <pageMargins left="0.24" right="0.24" top="0.48" bottom="0.52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Nadarzyn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ewlodarska</dc:creator>
  <cp:keywords/>
  <dc:description/>
  <cp:lastModifiedBy>Magdalena Sieczka</cp:lastModifiedBy>
  <cp:lastPrinted>2015-06-29T14:15:36Z</cp:lastPrinted>
  <dcterms:created xsi:type="dcterms:W3CDTF">2014-11-12T13:37:38Z</dcterms:created>
  <dcterms:modified xsi:type="dcterms:W3CDTF">2015-06-29T14:16:55Z</dcterms:modified>
  <cp:category/>
  <cp:version/>
  <cp:contentType/>
  <cp:contentStatus/>
</cp:coreProperties>
</file>